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утвержденный бюджет 2020\Бюджет для граждан\"/>
    </mc:Choice>
  </mc:AlternateContent>
  <bookViews>
    <workbookView xWindow="0" yWindow="0" windowWidth="19410" windowHeight="8820"/>
  </bookViews>
  <sheets>
    <sheet name="Приложение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3" l="1"/>
  <c r="D55" i="3"/>
  <c r="C5" i="3"/>
  <c r="E5" i="3"/>
  <c r="G78" i="3"/>
  <c r="F78" i="3"/>
  <c r="E78" i="3"/>
  <c r="G74" i="3"/>
  <c r="F74" i="3"/>
  <c r="E74" i="3"/>
  <c r="G69" i="3"/>
  <c r="F69" i="3"/>
  <c r="E69" i="3"/>
  <c r="G63" i="3"/>
  <c r="F63" i="3"/>
  <c r="E63" i="3"/>
  <c r="G55" i="3"/>
  <c r="F55" i="3"/>
  <c r="E55" i="3"/>
  <c r="G52" i="3"/>
  <c r="F52" i="3"/>
  <c r="E52" i="3"/>
  <c r="G43" i="3"/>
  <c r="F43" i="3"/>
  <c r="E43" i="3"/>
  <c r="G40" i="3"/>
  <c r="F40" i="3"/>
  <c r="E40" i="3"/>
  <c r="G34" i="3"/>
  <c r="F34" i="3"/>
  <c r="E34" i="3"/>
  <c r="G23" i="3"/>
  <c r="F23" i="3"/>
  <c r="E23" i="3"/>
  <c r="G19" i="3"/>
  <c r="F19" i="3"/>
  <c r="E19" i="3"/>
  <c r="G16" i="3"/>
  <c r="F16" i="3"/>
  <c r="E16" i="3"/>
  <c r="G5" i="3"/>
  <c r="F5" i="3"/>
  <c r="D78" i="3"/>
  <c r="D74" i="3"/>
  <c r="D69" i="3"/>
  <c r="D63" i="3"/>
  <c r="D52" i="3"/>
  <c r="D43" i="3"/>
  <c r="D40" i="3"/>
  <c r="D34" i="3"/>
  <c r="D23" i="3"/>
  <c r="D19" i="3"/>
  <c r="D16" i="3"/>
  <c r="D5" i="3"/>
  <c r="C78" i="3"/>
  <c r="C74" i="3"/>
  <c r="C69" i="3"/>
  <c r="C52" i="3"/>
  <c r="C43" i="3"/>
  <c r="C40" i="3"/>
  <c r="C34" i="3"/>
  <c r="C23" i="3"/>
  <c r="C19" i="3"/>
  <c r="C16" i="3"/>
  <c r="C4" i="3" l="1"/>
  <c r="E4" i="3"/>
  <c r="F4" i="3"/>
  <c r="G4" i="3"/>
</calcChain>
</file>

<file path=xl/sharedStrings.xml><?xml version="1.0" encoding="utf-8"?>
<sst xmlns="http://schemas.openxmlformats.org/spreadsheetml/2006/main" count="168" uniqueCount="168">
  <si>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</si>
  <si>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</si>
  <si>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</si>
  <si>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</si>
  <si>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</si>
  <si>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</si>
  <si>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</si>
  <si>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</si>
  <si>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</si>
  <si>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</si>
  <si>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</si>
  <si>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</si>
  <si>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</si>
  <si>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</si>
  <si>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</si>
  <si>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0110</t>
  </si>
  <si>
    <t>Фундаментальные исследования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</si>
  <si>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</si>
  <si>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</si>
  <si>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</si>
  <si>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</si>
  <si>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</si>
  <si>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</si>
  <si>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</si>
  <si>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</si>
  <si>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</si>
  <si>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</si>
  <si>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</si>
  <si>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</si>
  <si>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</si>
  <si>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</si>
  <si>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</si>
  <si>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</si>
  <si>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</si>
  <si>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</si>
  <si>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</si>
  <si>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</si>
  <si>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</si>
  <si>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</si>
  <si>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</si>
  <si>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</si>
  <si>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</si>
  <si>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</si>
  <si>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</si>
  <si>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</si>
  <si>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</si>
  <si>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</si>
  <si>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</si>
  <si>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</si>
  <si>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</si>
  <si>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</si>
  <si>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</si>
  <si>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</si>
  <si>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</si>
  <si>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</si>
  <si>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</si>
  <si>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</si>
  <si>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</si>
  <si>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</si>
  <si>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</si>
  <si>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</si>
  <si>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</si>
  <si>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</si>
  <si>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</si>
  <si>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</si>
  <si>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</si>
  <si>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</si>
  <si>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</si>
  <si>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 в области жилищно-коммунального хозяйства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</si>
  <si>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</si>
  <si>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</si>
  <si>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</si>
  <si>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</si>
  <si>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</si>
  <si>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</si>
  <si>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</si>
  <si>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</si>
  <si>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</si>
  <si>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</si>
  <si>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</si>
  <si>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</si>
  <si>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</si>
  <si>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</si>
  <si>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</si>
  <si>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</si>
  <si>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</si>
  <si>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</si>
  <si>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</si>
  <si>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</si>
  <si>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</si>
  <si>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</si>
  <si>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</si>
  <si>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</si>
  <si>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</si>
  <si>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</si>
  <si>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</si>
  <si>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</si>
  <si>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</si>
  <si>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</si>
  <si>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</si>
  <si>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</si>
  <si>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</si>
  <si>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</si>
  <si>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</si>
  <si>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</si>
  <si>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</si>
  <si>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</si>
  <si>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</si>
  <si>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</si>
  <si>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</si>
  <si>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</si>
  <si>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</si>
  <si>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</si>
  <si>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0908</t>
  </si>
  <si>
    <t>Прикладные научные исследования в области здравоохранения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</si>
  <si>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</si>
  <si>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</si>
  <si>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</si>
  <si>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</si>
  <si>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</si>
  <si>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</si>
  <si>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</si>
  <si>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</si>
  <si>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</si>
  <si>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</si>
  <si>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</si>
  <si>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</si>
  <si>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</si>
  <si>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</si>
  <si>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</si>
  <si>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</si>
  <si>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</si>
  <si>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</si>
  <si>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</si>
  <si>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</si>
  <si>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</si>
  <si>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</si>
  <si>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</si>
  <si>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</si>
  <si>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</si>
  <si>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</si>
  <si>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</si>
  <si>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</si>
  <si>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</si>
  <si>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</si>
  <si>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</si>
  <si>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</si>
  <si>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</si>
  <si>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</si>
  <si>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</si>
  <si>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</si>
  <si>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</si>
  <si>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</si>
  <si>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</si>
  <si>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</si>
  <si>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</si>
  <si>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</si>
  <si>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</si>
  <si>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</si>
  <si>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Код</t>
  </si>
  <si>
    <t>Наименование разделов, подразделов</t>
  </si>
  <si>
    <t>(млн рублей)</t>
  </si>
  <si>
    <t>Факт отчетного года</t>
  </si>
  <si>
    <t>Уточненный план текущего года</t>
  </si>
  <si>
    <t>План на очередной год</t>
  </si>
  <si>
    <t>План на первый год планового периода</t>
  </si>
  <si>
    <t>План на второй год планового периода</t>
  </si>
  <si>
    <r>
      <t xml:space="preserve">Сведения о расходах бюджета по разделам и подразделам классификации расходов на очередной финансовый год и плановый период в сравнении с ожидаемым исполнением текущего года по </t>
    </r>
    <r>
      <rPr>
        <b/>
        <i/>
        <u/>
        <sz val="11"/>
        <color theme="1"/>
        <rFont val="Times New Roman"/>
        <family val="1"/>
        <charset val="204"/>
      </rPr>
      <t xml:space="preserve"> Орехово-Зуевскому городскому округу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</si>
</sst>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tabSelected="1" zoomScaleSheetLayoutView="70" workbookViewId="0">
      <selection sqref="A1:G1"/>
    </sheetView>
  </sheetViews>
  <sheetFormatPr defaultRowHeight="15" x14ac:dyDescent="0.25"/>
  <cols>
    <col min="1" max="1" width="6.7109375" customWidth="1"/>
    <col min="2" max="2" width="56.85546875" customWidth="1"/>
    <col min="3" max="7" width="15.42578125" customWidth="1"/>
  </cols>
  <sheetData>
    <row r="1" spans="1:7" ht="30" customHeight="1" x14ac:dyDescent="0.25">
      <c r="A1" s="10" t="s">
        <v>167</v>
      </c>
      <c r="B1" s="10"/>
      <c r="C1" s="10"/>
      <c r="D1" s="10"/>
      <c r="E1" s="10"/>
      <c r="F1" s="10"/>
      <c r="G1" s="10"/>
    </row>
    <row r="2" spans="1:7" x14ac:dyDescent="0.25">
      <c r="G2" s="6" t="s">
        <v>161</v>
      </c>
    </row>
    <row r="3" spans="1:7" ht="39.75" customHeight="1" x14ac:dyDescent="0.25">
      <c r="A3" s="7" t="s">
        <v>159</v>
      </c>
      <c r="B3" s="7" t="s">
        <v>160</v>
      </c>
      <c r="C3" s="7" t="s">
        <v>162</v>
      </c>
      <c r="D3" s="7" t="s">
        <v>163</v>
      </c>
      <c r="E3" s="7" t="s">
        <v>164</v>
      </c>
      <c r="F3" s="7" t="s">
        <v>165</v>
      </c>
      <c r="G3" s="7" t="s">
        <v>166</v>
      </c>
    </row>
    <row r="4" spans="1:7" ht="25.9" customHeight="1" x14ac:dyDescent="0.25">
      <c r="A4" s="4"/>
      <c r="B4" s="1" t="s">
        <v>0</v>
      </c>
      <c r="C4" s="8">
        <f>C5+C16+C19+C23+C34+C40+C43+C52+C55+C63+C69+C74+C78+C80</f>
        <v>4565.2000000000007</v>
      </c>
      <c r="D4" s="8">
        <v>5510.3</v>
      </c>
      <c r="E4" s="8">
        <f>E5+E16+E19+E23+E34+E40+E43+E52+E55+E63+E69+E74+E78</f>
        <v>11051.262999999997</v>
      </c>
      <c r="F4" s="8">
        <f>F5+F16+F19+F23+F34+F40+F43+F52+F55+F63+F69+F74+F78+F80</f>
        <v>8340.25</v>
      </c>
      <c r="G4" s="8">
        <f>G5+G16+G19+G23+G34+G40+G43+G52+G55+G63+G69+G74+G78+G80</f>
        <v>8095.1699999999973</v>
      </c>
    </row>
    <row r="5" spans="1:7" ht="25.9" customHeight="1" x14ac:dyDescent="0.25">
      <c r="A5" s="4" t="s">
        <v>1</v>
      </c>
      <c r="B5" s="1" t="s">
        <v>2</v>
      </c>
      <c r="C5" s="8">
        <f t="shared" ref="C5:G5" si="0">SUM(C6:C15)</f>
        <v>315.8</v>
      </c>
      <c r="D5" s="8">
        <f t="shared" si="0"/>
        <v>393.702</v>
      </c>
      <c r="E5" s="8">
        <f>SUM(E6:E15)</f>
        <v>735.02700000000004</v>
      </c>
      <c r="F5" s="8">
        <f t="shared" si="0"/>
        <v>744.36200000000008</v>
      </c>
      <c r="G5" s="8">
        <f t="shared" si="0"/>
        <v>749.13799999999992</v>
      </c>
    </row>
    <row r="6" spans="1:7" ht="25.9" customHeight="1" x14ac:dyDescent="0.25">
      <c r="A6" s="3" t="s">
        <v>3</v>
      </c>
      <c r="B6" s="2" t="s">
        <v>4</v>
      </c>
      <c r="C6" s="9">
        <v>2.2000000000000002</v>
      </c>
      <c r="D6" s="9">
        <v>2.5</v>
      </c>
      <c r="E6" s="9">
        <v>2.5390000000000001</v>
      </c>
      <c r="F6" s="9">
        <v>2.5390000000000001</v>
      </c>
      <c r="G6" s="9">
        <v>2.5390000000000001</v>
      </c>
    </row>
    <row r="7" spans="1:7" ht="25.9" customHeight="1" x14ac:dyDescent="0.25">
      <c r="A7" s="3" t="s">
        <v>5</v>
      </c>
      <c r="B7" s="2" t="s">
        <v>6</v>
      </c>
      <c r="C7" s="9">
        <v>5.5</v>
      </c>
      <c r="D7" s="9">
        <v>7.2469999999999999</v>
      </c>
      <c r="E7" s="9">
        <v>7.6159999999999997</v>
      </c>
      <c r="F7" s="9">
        <v>7.5960000000000001</v>
      </c>
      <c r="G7" s="9">
        <v>8.3710000000000004</v>
      </c>
    </row>
    <row r="8" spans="1:7" ht="25.9" customHeight="1" x14ac:dyDescent="0.25">
      <c r="A8" s="3" t="s">
        <v>7</v>
      </c>
      <c r="B8" s="2" t="s">
        <v>8</v>
      </c>
      <c r="C8" s="9">
        <v>129.80000000000001</v>
      </c>
      <c r="D8" s="9">
        <v>160.30000000000001</v>
      </c>
      <c r="E8" s="9">
        <v>229.3</v>
      </c>
      <c r="F8" s="9">
        <v>239.2</v>
      </c>
      <c r="G8" s="9">
        <v>239.119</v>
      </c>
    </row>
    <row r="9" spans="1:7" ht="25.9" hidden="1" customHeight="1" x14ac:dyDescent="0.25">
      <c r="A9" s="3" t="s">
        <v>9</v>
      </c>
      <c r="B9" s="2" t="s">
        <v>10</v>
      </c>
      <c r="C9" s="9"/>
      <c r="D9" s="9"/>
      <c r="E9" s="9"/>
      <c r="F9" s="9"/>
      <c r="G9" s="9"/>
    </row>
    <row r="10" spans="1:7" ht="25.9" customHeight="1" x14ac:dyDescent="0.25">
      <c r="A10" s="3" t="s">
        <v>11</v>
      </c>
      <c r="B10" s="2" t="s">
        <v>12</v>
      </c>
      <c r="C10" s="9">
        <v>25</v>
      </c>
      <c r="D10" s="9">
        <v>26.911999999999999</v>
      </c>
      <c r="E10" s="9">
        <v>39.713999999999999</v>
      </c>
      <c r="F10" s="9">
        <v>44.6</v>
      </c>
      <c r="G10" s="9">
        <v>45.494999999999997</v>
      </c>
    </row>
    <row r="11" spans="1:7" ht="25.9" hidden="1" customHeight="1" x14ac:dyDescent="0.25">
      <c r="A11" s="3" t="s">
        <v>13</v>
      </c>
      <c r="B11" s="2" t="s">
        <v>14</v>
      </c>
      <c r="C11" s="9"/>
      <c r="D11" s="9"/>
      <c r="E11" s="9"/>
      <c r="F11" s="9"/>
      <c r="G11" s="9"/>
    </row>
    <row r="12" spans="1:7" ht="25.9" hidden="1" customHeight="1" x14ac:dyDescent="0.25">
      <c r="A12" s="3" t="s">
        <v>15</v>
      </c>
      <c r="B12" s="2" t="s">
        <v>16</v>
      </c>
      <c r="C12" s="9"/>
      <c r="D12" s="9"/>
      <c r="E12" s="9"/>
      <c r="F12" s="9"/>
      <c r="G12" s="9"/>
    </row>
    <row r="13" spans="1:7" ht="25.9" customHeight="1" x14ac:dyDescent="0.25">
      <c r="A13" s="3" t="s">
        <v>17</v>
      </c>
      <c r="B13" s="2" t="s">
        <v>18</v>
      </c>
      <c r="C13" s="9">
        <v>0</v>
      </c>
      <c r="D13" s="9">
        <v>3</v>
      </c>
      <c r="E13" s="9">
        <v>2</v>
      </c>
      <c r="F13" s="9">
        <v>2</v>
      </c>
      <c r="G13" s="9">
        <v>2</v>
      </c>
    </row>
    <row r="14" spans="1:7" ht="25.9" hidden="1" customHeight="1" x14ac:dyDescent="0.25">
      <c r="A14" s="3" t="s">
        <v>19</v>
      </c>
      <c r="B14" s="2" t="s">
        <v>20</v>
      </c>
      <c r="C14" s="9"/>
      <c r="D14" s="9"/>
      <c r="E14" s="9"/>
      <c r="F14" s="9"/>
      <c r="G14" s="9"/>
    </row>
    <row r="15" spans="1:7" ht="25.9" customHeight="1" x14ac:dyDescent="0.25">
      <c r="A15" s="3" t="s">
        <v>21</v>
      </c>
      <c r="B15" s="2" t="s">
        <v>22</v>
      </c>
      <c r="C15" s="9">
        <v>153.30000000000001</v>
      </c>
      <c r="D15" s="9">
        <v>193.74299999999999</v>
      </c>
      <c r="E15" s="9">
        <v>453.858</v>
      </c>
      <c r="F15" s="9">
        <v>448.42700000000002</v>
      </c>
      <c r="G15" s="9">
        <v>451.61399999999998</v>
      </c>
    </row>
    <row r="16" spans="1:7" ht="25.9" customHeight="1" x14ac:dyDescent="0.25">
      <c r="A16" s="4" t="s">
        <v>23</v>
      </c>
      <c r="B16" s="1" t="s">
        <v>24</v>
      </c>
      <c r="C16" s="8">
        <f t="shared" ref="C16:G16" si="1">SUM(C17:C18)</f>
        <v>0.1</v>
      </c>
      <c r="D16" s="8">
        <f t="shared" si="1"/>
        <v>0.19700000000000001</v>
      </c>
      <c r="E16" s="8">
        <f t="shared" si="1"/>
        <v>0.2</v>
      </c>
      <c r="F16" s="8">
        <f t="shared" si="1"/>
        <v>0.22500000000000001</v>
      </c>
      <c r="G16" s="8">
        <f t="shared" si="1"/>
        <v>0.245</v>
      </c>
    </row>
    <row r="17" spans="1:7" ht="25.9" hidden="1" customHeight="1" x14ac:dyDescent="0.25">
      <c r="A17" s="3" t="s">
        <v>25</v>
      </c>
      <c r="B17" s="2" t="s">
        <v>26</v>
      </c>
      <c r="C17" s="9"/>
      <c r="D17" s="9"/>
      <c r="E17" s="9"/>
      <c r="F17" s="9"/>
      <c r="G17" s="9"/>
    </row>
    <row r="18" spans="1:7" ht="25.9" customHeight="1" x14ac:dyDescent="0.25">
      <c r="A18" s="3" t="s">
        <v>27</v>
      </c>
      <c r="B18" s="2" t="s">
        <v>28</v>
      </c>
      <c r="C18" s="9">
        <v>0.1</v>
      </c>
      <c r="D18" s="9">
        <v>0.19700000000000001</v>
      </c>
      <c r="E18" s="9">
        <v>0.2</v>
      </c>
      <c r="F18" s="9">
        <v>0.22500000000000001</v>
      </c>
      <c r="G18" s="9">
        <v>0.245</v>
      </c>
    </row>
    <row r="19" spans="1:7" ht="25.9" customHeight="1" x14ac:dyDescent="0.25">
      <c r="A19" s="4" t="s">
        <v>29</v>
      </c>
      <c r="B19" s="1" t="s">
        <v>30</v>
      </c>
      <c r="C19" s="8">
        <f t="shared" ref="C19:G19" si="2">SUM(C20:C22)</f>
        <v>54.5</v>
      </c>
      <c r="D19" s="8">
        <f t="shared" si="2"/>
        <v>49.551000000000002</v>
      </c>
      <c r="E19" s="8">
        <f t="shared" si="2"/>
        <v>96.397000000000006</v>
      </c>
      <c r="F19" s="8">
        <f t="shared" si="2"/>
        <v>133.291</v>
      </c>
      <c r="G19" s="8">
        <f t="shared" si="2"/>
        <v>134.74700000000001</v>
      </c>
    </row>
    <row r="20" spans="1:7" ht="25.9" customHeight="1" x14ac:dyDescent="0.25">
      <c r="A20" s="3" t="s">
        <v>31</v>
      </c>
      <c r="B20" s="2" t="s">
        <v>32</v>
      </c>
      <c r="C20" s="9">
        <v>31.9</v>
      </c>
      <c r="D20" s="9">
        <v>34.079000000000001</v>
      </c>
      <c r="E20" s="9">
        <v>58.279000000000003</v>
      </c>
      <c r="F20" s="9">
        <v>89.141000000000005</v>
      </c>
      <c r="G20" s="9">
        <v>88.441000000000003</v>
      </c>
    </row>
    <row r="21" spans="1:7" ht="25.9" hidden="1" customHeight="1" x14ac:dyDescent="0.25">
      <c r="A21" s="3" t="s">
        <v>33</v>
      </c>
      <c r="B21" s="2" t="s">
        <v>34</v>
      </c>
      <c r="C21" s="9"/>
      <c r="D21" s="9"/>
      <c r="E21" s="9"/>
      <c r="F21" s="9"/>
      <c r="G21" s="9"/>
    </row>
    <row r="22" spans="1:7" ht="25.9" customHeight="1" x14ac:dyDescent="0.25">
      <c r="A22" s="3" t="s">
        <v>35</v>
      </c>
      <c r="B22" s="2" t="s">
        <v>36</v>
      </c>
      <c r="C22" s="9">
        <v>22.6</v>
      </c>
      <c r="D22" s="9">
        <v>15.472</v>
      </c>
      <c r="E22" s="9">
        <v>38.118000000000002</v>
      </c>
      <c r="F22" s="9">
        <v>44.15</v>
      </c>
      <c r="G22" s="9">
        <v>46.305999999999997</v>
      </c>
    </row>
    <row r="23" spans="1:7" ht="25.9" customHeight="1" x14ac:dyDescent="0.25">
      <c r="A23" s="4" t="s">
        <v>37</v>
      </c>
      <c r="B23" s="1" t="s">
        <v>38</v>
      </c>
      <c r="C23" s="8">
        <f t="shared" ref="C23:G23" si="3">SUM(C24:C33)</f>
        <v>406.9</v>
      </c>
      <c r="D23" s="8">
        <f t="shared" si="3"/>
        <v>482.57100000000003</v>
      </c>
      <c r="E23" s="8">
        <f t="shared" si="3"/>
        <v>833.54200000000003</v>
      </c>
      <c r="F23" s="8">
        <f t="shared" si="3"/>
        <v>656.50599999999997</v>
      </c>
      <c r="G23" s="8">
        <f t="shared" si="3"/>
        <v>696.33299999999997</v>
      </c>
    </row>
    <row r="24" spans="1:7" ht="25.9" hidden="1" customHeight="1" x14ac:dyDescent="0.25">
      <c r="A24" s="3" t="s">
        <v>39</v>
      </c>
      <c r="B24" s="2" t="s">
        <v>40</v>
      </c>
      <c r="C24" s="9"/>
      <c r="D24" s="9"/>
      <c r="E24" s="9"/>
      <c r="F24" s="9"/>
      <c r="G24" s="9"/>
    </row>
    <row r="25" spans="1:7" ht="25.9" hidden="1" customHeight="1" x14ac:dyDescent="0.25">
      <c r="A25" s="3" t="s">
        <v>41</v>
      </c>
      <c r="B25" s="2" t="s">
        <v>42</v>
      </c>
      <c r="C25" s="9"/>
      <c r="D25" s="9"/>
      <c r="E25" s="9"/>
      <c r="F25" s="9"/>
      <c r="G25" s="9"/>
    </row>
    <row r="26" spans="1:7" ht="25.9" hidden="1" customHeight="1" x14ac:dyDescent="0.25">
      <c r="A26" s="3" t="s">
        <v>43</v>
      </c>
      <c r="B26" s="2" t="s">
        <v>44</v>
      </c>
      <c r="C26" s="9"/>
      <c r="D26" s="9"/>
      <c r="E26" s="9"/>
      <c r="F26" s="9"/>
      <c r="G26" s="9"/>
    </row>
    <row r="27" spans="1:7" ht="25.9" customHeight="1" x14ac:dyDescent="0.25">
      <c r="A27" s="3" t="s">
        <v>45</v>
      </c>
      <c r="B27" s="2" t="s">
        <v>46</v>
      </c>
      <c r="C27" s="9">
        <v>0</v>
      </c>
      <c r="D27" s="9">
        <v>0.109</v>
      </c>
      <c r="E27" s="9">
        <v>1.0549999999999999</v>
      </c>
      <c r="F27" s="9">
        <v>0.53700000000000003</v>
      </c>
      <c r="G27" s="9">
        <v>0.53700000000000003</v>
      </c>
    </row>
    <row r="28" spans="1:7" ht="25.9" hidden="1" customHeight="1" x14ac:dyDescent="0.25">
      <c r="A28" s="3" t="s">
        <v>47</v>
      </c>
      <c r="B28" s="2" t="s">
        <v>48</v>
      </c>
      <c r="C28" s="9"/>
      <c r="D28" s="9"/>
      <c r="E28" s="9"/>
      <c r="F28" s="9"/>
      <c r="G28" s="9"/>
    </row>
    <row r="29" spans="1:7" ht="25.9" customHeight="1" x14ac:dyDescent="0.25">
      <c r="A29" s="3" t="s">
        <v>49</v>
      </c>
      <c r="B29" s="2" t="s">
        <v>50</v>
      </c>
      <c r="C29" s="9">
        <v>3.3</v>
      </c>
      <c r="D29" s="9">
        <v>441.78100000000001</v>
      </c>
      <c r="E29" s="9">
        <v>0.85</v>
      </c>
      <c r="F29" s="9">
        <v>0.85</v>
      </c>
      <c r="G29" s="9">
        <v>0.85</v>
      </c>
    </row>
    <row r="30" spans="1:7" ht="25.9" customHeight="1" x14ac:dyDescent="0.25">
      <c r="A30" s="3" t="s">
        <v>51</v>
      </c>
      <c r="B30" s="2" t="s">
        <v>52</v>
      </c>
      <c r="C30" s="9">
        <v>0.7</v>
      </c>
      <c r="D30" s="9">
        <v>7.3380000000000001</v>
      </c>
      <c r="E30" s="9">
        <v>108.837</v>
      </c>
      <c r="F30" s="9">
        <v>102.78700000000001</v>
      </c>
      <c r="G30" s="9">
        <v>102.825</v>
      </c>
    </row>
    <row r="31" spans="1:7" ht="25.9" customHeight="1" x14ac:dyDescent="0.25">
      <c r="A31" s="3" t="s">
        <v>53</v>
      </c>
      <c r="B31" s="2" t="s">
        <v>54</v>
      </c>
      <c r="C31" s="9">
        <v>370.7</v>
      </c>
      <c r="D31" s="9">
        <v>33.343000000000004</v>
      </c>
      <c r="E31" s="9">
        <v>680.56700000000001</v>
      </c>
      <c r="F31" s="9">
        <v>518.15700000000004</v>
      </c>
      <c r="G31" s="9">
        <v>557.21199999999999</v>
      </c>
    </row>
    <row r="32" spans="1:7" ht="25.9" customHeight="1" x14ac:dyDescent="0.25">
      <c r="A32" s="3" t="s">
        <v>55</v>
      </c>
      <c r="B32" s="2" t="s">
        <v>56</v>
      </c>
      <c r="C32" s="9">
        <v>11.3</v>
      </c>
      <c r="D32" s="9">
        <v>0</v>
      </c>
      <c r="E32" s="9">
        <v>26.594999999999999</v>
      </c>
      <c r="F32" s="9">
        <v>23.579000000000001</v>
      </c>
      <c r="G32" s="9">
        <v>24.273</v>
      </c>
    </row>
    <row r="33" spans="1:7" ht="25.9" customHeight="1" x14ac:dyDescent="0.25">
      <c r="A33" s="3" t="s">
        <v>57</v>
      </c>
      <c r="B33" s="2" t="s">
        <v>58</v>
      </c>
      <c r="C33" s="9">
        <v>20.9</v>
      </c>
      <c r="D33" s="9">
        <v>0</v>
      </c>
      <c r="E33" s="9">
        <v>15.638</v>
      </c>
      <c r="F33" s="9">
        <v>10.596</v>
      </c>
      <c r="G33" s="9">
        <v>10.635999999999999</v>
      </c>
    </row>
    <row r="34" spans="1:7" ht="25.9" customHeight="1" x14ac:dyDescent="0.25">
      <c r="A34" s="4" t="s">
        <v>59</v>
      </c>
      <c r="B34" s="1" t="s">
        <v>60</v>
      </c>
      <c r="C34" s="8">
        <f t="shared" ref="C34:G34" si="4">SUM(C35:C39)</f>
        <v>613</v>
      </c>
      <c r="D34" s="8">
        <f t="shared" si="4"/>
        <v>750.59899999999993</v>
      </c>
      <c r="E34" s="8">
        <f t="shared" si="4"/>
        <v>1927.288</v>
      </c>
      <c r="F34" s="8">
        <f t="shared" si="4"/>
        <v>747.96899999999994</v>
      </c>
      <c r="G34" s="8">
        <f t="shared" si="4"/>
        <v>739.64300000000003</v>
      </c>
    </row>
    <row r="35" spans="1:7" ht="25.9" customHeight="1" x14ac:dyDescent="0.25">
      <c r="A35" s="3" t="s">
        <v>61</v>
      </c>
      <c r="B35" s="2" t="s">
        <v>62</v>
      </c>
      <c r="C35" s="9">
        <v>220.1</v>
      </c>
      <c r="D35" s="9">
        <v>116.523</v>
      </c>
      <c r="E35" s="9">
        <v>103.413</v>
      </c>
      <c r="F35" s="9">
        <v>44.314999999999998</v>
      </c>
      <c r="G35" s="9">
        <v>222.34700000000001</v>
      </c>
    </row>
    <row r="36" spans="1:7" ht="25.9" customHeight="1" x14ac:dyDescent="0.25">
      <c r="A36" s="3" t="s">
        <v>63</v>
      </c>
      <c r="B36" s="2" t="s">
        <v>64</v>
      </c>
      <c r="C36" s="9">
        <v>1.1000000000000001</v>
      </c>
      <c r="D36" s="9">
        <v>32.700000000000003</v>
      </c>
      <c r="E36" s="9">
        <v>492.81900000000002</v>
      </c>
      <c r="F36" s="9">
        <v>59.305</v>
      </c>
      <c r="G36" s="9">
        <v>76.177000000000007</v>
      </c>
    </row>
    <row r="37" spans="1:7" ht="25.9" customHeight="1" x14ac:dyDescent="0.25">
      <c r="A37" s="3" t="s">
        <v>65</v>
      </c>
      <c r="B37" s="2" t="s">
        <v>66</v>
      </c>
      <c r="C37" s="9">
        <v>320.5</v>
      </c>
      <c r="D37" s="9">
        <v>561.90499999999997</v>
      </c>
      <c r="E37" s="9">
        <v>1201.056</v>
      </c>
      <c r="F37" s="9">
        <v>519.07299999999998</v>
      </c>
      <c r="G37" s="9">
        <v>312.56799999999998</v>
      </c>
    </row>
    <row r="38" spans="1:7" ht="25.9" customHeight="1" x14ac:dyDescent="0.25">
      <c r="A38" s="3" t="s">
        <v>67</v>
      </c>
      <c r="B38" s="2" t="s">
        <v>68</v>
      </c>
      <c r="C38" s="9">
        <v>0</v>
      </c>
      <c r="D38" s="9">
        <v>3.67</v>
      </c>
      <c r="E38" s="9"/>
      <c r="F38" s="9"/>
      <c r="G38" s="9"/>
    </row>
    <row r="39" spans="1:7" ht="25.9" customHeight="1" x14ac:dyDescent="0.25">
      <c r="A39" s="3" t="s">
        <v>69</v>
      </c>
      <c r="B39" s="2" t="s">
        <v>70</v>
      </c>
      <c r="C39" s="9">
        <v>71.3</v>
      </c>
      <c r="D39" s="9">
        <v>35.801000000000002</v>
      </c>
      <c r="E39" s="9">
        <v>130</v>
      </c>
      <c r="F39" s="9">
        <v>125.276</v>
      </c>
      <c r="G39" s="9">
        <v>128.55099999999999</v>
      </c>
    </row>
    <row r="40" spans="1:7" ht="25.9" customHeight="1" x14ac:dyDescent="0.25">
      <c r="A40" s="4" t="s">
        <v>71</v>
      </c>
      <c r="B40" s="1" t="s">
        <v>72</v>
      </c>
      <c r="C40" s="8">
        <f t="shared" ref="C40:G40" si="5">SUM(C41:C42)</f>
        <v>3.1</v>
      </c>
      <c r="D40" s="8">
        <f t="shared" si="5"/>
        <v>2.1</v>
      </c>
      <c r="E40" s="8">
        <f t="shared" si="5"/>
        <v>28.771999999999998</v>
      </c>
      <c r="F40" s="8">
        <f t="shared" si="5"/>
        <v>0.5</v>
      </c>
      <c r="G40" s="8">
        <f t="shared" si="5"/>
        <v>0.5</v>
      </c>
    </row>
    <row r="41" spans="1:7" ht="25.9" hidden="1" customHeight="1" x14ac:dyDescent="0.25">
      <c r="A41" s="3" t="s">
        <v>73</v>
      </c>
      <c r="B41" s="2" t="s">
        <v>74</v>
      </c>
      <c r="C41" s="9"/>
      <c r="D41" s="9"/>
      <c r="E41" s="9"/>
      <c r="F41" s="9"/>
      <c r="G41" s="9"/>
    </row>
    <row r="42" spans="1:7" ht="25.9" customHeight="1" x14ac:dyDescent="0.25">
      <c r="A42" s="3" t="s">
        <v>75</v>
      </c>
      <c r="B42" s="2" t="s">
        <v>76</v>
      </c>
      <c r="C42" s="9">
        <v>3.1</v>
      </c>
      <c r="D42" s="9">
        <v>2.1</v>
      </c>
      <c r="E42" s="9">
        <v>28.771999999999998</v>
      </c>
      <c r="F42" s="9">
        <v>0.5</v>
      </c>
      <c r="G42" s="9">
        <v>0.5</v>
      </c>
    </row>
    <row r="43" spans="1:7" ht="25.9" customHeight="1" x14ac:dyDescent="0.25">
      <c r="A43" s="4" t="s">
        <v>77</v>
      </c>
      <c r="B43" s="1" t="s">
        <v>78</v>
      </c>
      <c r="C43" s="8">
        <f t="shared" ref="C43:G43" si="6">SUM(C44:C51)</f>
        <v>2520.7000000000007</v>
      </c>
      <c r="D43" s="8">
        <f t="shared" si="6"/>
        <v>2901.3869999999997</v>
      </c>
      <c r="E43" s="8">
        <f t="shared" si="6"/>
        <v>6169.3549999999987</v>
      </c>
      <c r="F43" s="8">
        <f t="shared" si="6"/>
        <v>4881.6939999999986</v>
      </c>
      <c r="G43" s="8">
        <f t="shared" si="6"/>
        <v>4563.7689999999984</v>
      </c>
    </row>
    <row r="44" spans="1:7" ht="25.9" customHeight="1" x14ac:dyDescent="0.25">
      <c r="A44" s="3" t="s">
        <v>79</v>
      </c>
      <c r="B44" s="2" t="s">
        <v>80</v>
      </c>
      <c r="C44" s="9">
        <v>1071.7</v>
      </c>
      <c r="D44" s="9">
        <v>1059.1949999999999</v>
      </c>
      <c r="E44" s="9">
        <v>1751.819</v>
      </c>
      <c r="F44" s="9">
        <v>1747.6690000000001</v>
      </c>
      <c r="G44" s="9">
        <v>1758.6089999999999</v>
      </c>
    </row>
    <row r="45" spans="1:7" ht="25.9" customHeight="1" x14ac:dyDescent="0.25">
      <c r="A45" s="3" t="s">
        <v>81</v>
      </c>
      <c r="B45" s="2" t="s">
        <v>82</v>
      </c>
      <c r="C45" s="9">
        <v>1202.4000000000001</v>
      </c>
      <c r="D45" s="9">
        <v>1525.327</v>
      </c>
      <c r="E45" s="9">
        <v>4008.2579999999998</v>
      </c>
      <c r="F45" s="9">
        <v>2711.6689999999999</v>
      </c>
      <c r="G45" s="9">
        <v>2367.6999999999998</v>
      </c>
    </row>
    <row r="46" spans="1:7" ht="25.9" customHeight="1" x14ac:dyDescent="0.25">
      <c r="A46" s="3" t="s">
        <v>83</v>
      </c>
      <c r="B46" s="2" t="s">
        <v>84</v>
      </c>
      <c r="C46" s="9">
        <v>189.9</v>
      </c>
      <c r="D46" s="9">
        <v>255.36099999999999</v>
      </c>
      <c r="E46" s="9">
        <v>315.185</v>
      </c>
      <c r="F46" s="9">
        <v>326.846</v>
      </c>
      <c r="G46" s="9">
        <v>339.83699999999999</v>
      </c>
    </row>
    <row r="47" spans="1:7" ht="25.9" hidden="1" customHeight="1" x14ac:dyDescent="0.25">
      <c r="A47" s="3" t="s">
        <v>85</v>
      </c>
      <c r="B47" s="2" t="s">
        <v>86</v>
      </c>
      <c r="C47" s="9"/>
      <c r="D47" s="9"/>
      <c r="E47" s="9"/>
      <c r="F47" s="9"/>
      <c r="G47" s="9"/>
    </row>
    <row r="48" spans="1:7" ht="25.9" customHeight="1" x14ac:dyDescent="0.25">
      <c r="A48" s="3" t="s">
        <v>87</v>
      </c>
      <c r="B48" s="2" t="s">
        <v>88</v>
      </c>
      <c r="C48" s="9">
        <v>12.5</v>
      </c>
      <c r="D48" s="9">
        <v>11.468</v>
      </c>
      <c r="E48" s="9">
        <v>22.114000000000001</v>
      </c>
      <c r="F48" s="9">
        <v>22.114000000000001</v>
      </c>
      <c r="G48" s="9">
        <v>22.597000000000001</v>
      </c>
    </row>
    <row r="49" spans="1:7" ht="25.9" hidden="1" customHeight="1" x14ac:dyDescent="0.25">
      <c r="A49" s="3" t="s">
        <v>89</v>
      </c>
      <c r="B49" s="2" t="s">
        <v>90</v>
      </c>
      <c r="C49" s="9"/>
      <c r="D49" s="9"/>
      <c r="E49" s="9"/>
      <c r="F49" s="9"/>
      <c r="G49" s="9"/>
    </row>
    <row r="50" spans="1:7" ht="25.9" customHeight="1" x14ac:dyDescent="0.25">
      <c r="A50" s="3" t="s">
        <v>91</v>
      </c>
      <c r="B50" s="2" t="s">
        <v>92</v>
      </c>
      <c r="C50" s="9">
        <v>25.4</v>
      </c>
      <c r="D50" s="9">
        <v>27.687999999999999</v>
      </c>
      <c r="E50" s="9">
        <v>44.171999999999997</v>
      </c>
      <c r="F50" s="9">
        <v>45.588000000000001</v>
      </c>
      <c r="G50" s="9">
        <v>47.125999999999998</v>
      </c>
    </row>
    <row r="51" spans="1:7" ht="25.9" customHeight="1" x14ac:dyDescent="0.25">
      <c r="A51" s="3" t="s">
        <v>93</v>
      </c>
      <c r="B51" s="2" t="s">
        <v>94</v>
      </c>
      <c r="C51" s="9">
        <v>18.8</v>
      </c>
      <c r="D51" s="9">
        <v>22.347999999999999</v>
      </c>
      <c r="E51" s="9">
        <v>27.806999999999999</v>
      </c>
      <c r="F51" s="9">
        <v>27.808</v>
      </c>
      <c r="G51" s="9">
        <v>27.9</v>
      </c>
    </row>
    <row r="52" spans="1:7" ht="25.9" customHeight="1" x14ac:dyDescent="0.25">
      <c r="A52" s="4" t="s">
        <v>95</v>
      </c>
      <c r="B52" s="1" t="s">
        <v>96</v>
      </c>
      <c r="C52" s="8">
        <f t="shared" ref="C52:G52" si="7">SUM(C53:C54)</f>
        <v>204.1</v>
      </c>
      <c r="D52" s="8">
        <f t="shared" si="7"/>
        <v>224.29</v>
      </c>
      <c r="E52" s="8">
        <f t="shared" si="7"/>
        <v>457.19200000000001</v>
      </c>
      <c r="F52" s="8">
        <f t="shared" si="7"/>
        <v>428.95499999999998</v>
      </c>
      <c r="G52" s="8">
        <f t="shared" si="7"/>
        <v>453.11099999999999</v>
      </c>
    </row>
    <row r="53" spans="1:7" ht="25.9" customHeight="1" x14ac:dyDescent="0.25">
      <c r="A53" s="3" t="s">
        <v>97</v>
      </c>
      <c r="B53" s="2" t="s">
        <v>98</v>
      </c>
      <c r="C53" s="9">
        <v>192</v>
      </c>
      <c r="D53" s="9">
        <v>210.57599999999999</v>
      </c>
      <c r="E53" s="9">
        <v>440.2</v>
      </c>
      <c r="F53" s="9">
        <v>409.125</v>
      </c>
      <c r="G53" s="9">
        <v>433.18799999999999</v>
      </c>
    </row>
    <row r="54" spans="1:7" ht="25.9" customHeight="1" x14ac:dyDescent="0.25">
      <c r="A54" s="3" t="s">
        <v>99</v>
      </c>
      <c r="B54" s="2" t="s">
        <v>100</v>
      </c>
      <c r="C54" s="9">
        <v>12.1</v>
      </c>
      <c r="D54" s="9">
        <v>13.714</v>
      </c>
      <c r="E54" s="9">
        <v>16.992000000000001</v>
      </c>
      <c r="F54" s="9">
        <v>19.829999999999998</v>
      </c>
      <c r="G54" s="9">
        <v>19.922999999999998</v>
      </c>
    </row>
    <row r="55" spans="1:7" ht="25.9" customHeight="1" x14ac:dyDescent="0.25">
      <c r="A55" s="4" t="s">
        <v>101</v>
      </c>
      <c r="B55" s="1" t="s">
        <v>102</v>
      </c>
      <c r="C55" s="8">
        <f>C62</f>
        <v>20.7</v>
      </c>
      <c r="D55" s="8">
        <f>D62</f>
        <v>22.611000000000001</v>
      </c>
      <c r="E55" s="8">
        <f t="shared" ref="E55:G55" si="8">SUM(E56:E62)</f>
        <v>0</v>
      </c>
      <c r="F55" s="8">
        <f t="shared" si="8"/>
        <v>0</v>
      </c>
      <c r="G55" s="8">
        <f t="shared" si="8"/>
        <v>0</v>
      </c>
    </row>
    <row r="56" spans="1:7" ht="25.9" hidden="1" customHeight="1" x14ac:dyDescent="0.25">
      <c r="A56" s="3" t="s">
        <v>103</v>
      </c>
      <c r="B56" s="2" t="s">
        <v>104</v>
      </c>
      <c r="C56" s="9"/>
      <c r="D56" s="9"/>
      <c r="E56" s="9"/>
      <c r="F56" s="9"/>
      <c r="G56" s="9"/>
    </row>
    <row r="57" spans="1:7" ht="25.9" hidden="1" customHeight="1" x14ac:dyDescent="0.25">
      <c r="A57" s="3" t="s">
        <v>105</v>
      </c>
      <c r="B57" s="2" t="s">
        <v>106</v>
      </c>
      <c r="C57" s="9"/>
      <c r="D57" s="9"/>
      <c r="E57" s="9"/>
      <c r="F57" s="9"/>
      <c r="G57" s="9"/>
    </row>
    <row r="58" spans="1:7" ht="25.9" hidden="1" customHeight="1" x14ac:dyDescent="0.25">
      <c r="A58" s="3" t="s">
        <v>107</v>
      </c>
      <c r="B58" s="2" t="s">
        <v>108</v>
      </c>
      <c r="C58" s="9"/>
      <c r="D58" s="9"/>
      <c r="E58" s="9"/>
      <c r="F58" s="9"/>
      <c r="G58" s="9"/>
    </row>
    <row r="59" spans="1:7" ht="25.9" hidden="1" customHeight="1" x14ac:dyDescent="0.25">
      <c r="A59" s="3" t="s">
        <v>109</v>
      </c>
      <c r="B59" s="2" t="s">
        <v>110</v>
      </c>
      <c r="C59" s="9"/>
      <c r="D59" s="9"/>
      <c r="E59" s="9"/>
      <c r="F59" s="9"/>
      <c r="G59" s="9"/>
    </row>
    <row r="60" spans="1:7" ht="25.9" hidden="1" customHeight="1" x14ac:dyDescent="0.25">
      <c r="A60" s="3" t="s">
        <v>111</v>
      </c>
      <c r="B60" s="2" t="s">
        <v>112</v>
      </c>
      <c r="C60" s="9"/>
      <c r="D60" s="9"/>
      <c r="E60" s="9"/>
      <c r="F60" s="9"/>
      <c r="G60" s="9"/>
    </row>
    <row r="61" spans="1:7" ht="25.9" hidden="1" customHeight="1" x14ac:dyDescent="0.25">
      <c r="A61" s="3" t="s">
        <v>113</v>
      </c>
      <c r="B61" s="2" t="s">
        <v>114</v>
      </c>
      <c r="C61" s="9"/>
      <c r="D61" s="9"/>
      <c r="E61" s="9"/>
      <c r="F61" s="9"/>
      <c r="G61" s="9"/>
    </row>
    <row r="62" spans="1:7" ht="25.9" customHeight="1" x14ac:dyDescent="0.25">
      <c r="A62" s="3" t="s">
        <v>115</v>
      </c>
      <c r="B62" s="2" t="s">
        <v>116</v>
      </c>
      <c r="C62" s="9">
        <v>20.7</v>
      </c>
      <c r="D62" s="9">
        <v>22.611000000000001</v>
      </c>
      <c r="E62" s="9">
        <v>0</v>
      </c>
      <c r="F62" s="9">
        <v>0</v>
      </c>
      <c r="G62" s="9">
        <v>0</v>
      </c>
    </row>
    <row r="63" spans="1:7" ht="25.9" customHeight="1" x14ac:dyDescent="0.25">
      <c r="A63" s="4" t="s">
        <v>117</v>
      </c>
      <c r="B63" s="1" t="s">
        <v>118</v>
      </c>
      <c r="C63" s="8">
        <v>184.3</v>
      </c>
      <c r="D63" s="8">
        <f t="shared" ref="D63:G63" si="9">SUM(D64:D68)</f>
        <v>186.38300000000001</v>
      </c>
      <c r="E63" s="8">
        <f t="shared" si="9"/>
        <v>356.14399999999995</v>
      </c>
      <c r="F63" s="8">
        <f t="shared" si="9"/>
        <v>330.46499999999997</v>
      </c>
      <c r="G63" s="8">
        <f t="shared" si="9"/>
        <v>318.678</v>
      </c>
    </row>
    <row r="64" spans="1:7" ht="25.9" customHeight="1" x14ac:dyDescent="0.25">
      <c r="A64" s="3" t="s">
        <v>119</v>
      </c>
      <c r="B64" s="2" t="s">
        <v>120</v>
      </c>
      <c r="C64" s="9">
        <v>9.1999999999999993</v>
      </c>
      <c r="D64" s="9">
        <v>10.192</v>
      </c>
      <c r="E64" s="9">
        <v>23.46</v>
      </c>
      <c r="F64" s="9">
        <v>23.707999999999998</v>
      </c>
      <c r="G64" s="9">
        <v>23.96</v>
      </c>
    </row>
    <row r="65" spans="1:7" ht="25.9" customHeight="1" x14ac:dyDescent="0.25">
      <c r="A65" s="3" t="s">
        <v>121</v>
      </c>
      <c r="B65" s="2" t="s">
        <v>122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</row>
    <row r="66" spans="1:7" ht="25.9" customHeight="1" x14ac:dyDescent="0.25">
      <c r="A66" s="3" t="s">
        <v>123</v>
      </c>
      <c r="B66" s="2" t="s">
        <v>124</v>
      </c>
      <c r="C66" s="9">
        <v>65.5</v>
      </c>
      <c r="D66" s="9">
        <v>69.082999999999998</v>
      </c>
      <c r="E66" s="9">
        <v>138.64699999999999</v>
      </c>
      <c r="F66" s="9">
        <v>148.779</v>
      </c>
      <c r="G66" s="9">
        <v>153.685</v>
      </c>
    </row>
    <row r="67" spans="1:7" ht="25.9" customHeight="1" x14ac:dyDescent="0.25">
      <c r="A67" s="3" t="s">
        <v>125</v>
      </c>
      <c r="B67" s="2" t="s">
        <v>126</v>
      </c>
      <c r="C67" s="9">
        <v>107.2</v>
      </c>
      <c r="D67" s="9">
        <v>104.21899999999999</v>
      </c>
      <c r="E67" s="9">
        <v>188.98599999999999</v>
      </c>
      <c r="F67" s="9">
        <v>157.578</v>
      </c>
      <c r="G67" s="9">
        <v>140.63300000000001</v>
      </c>
    </row>
    <row r="68" spans="1:7" ht="25.9" customHeight="1" x14ac:dyDescent="0.25">
      <c r="A68" s="3" t="s">
        <v>127</v>
      </c>
      <c r="B68" s="2" t="s">
        <v>128</v>
      </c>
      <c r="C68" s="9">
        <v>2.4</v>
      </c>
      <c r="D68" s="9">
        <v>2.8889999999999998</v>
      </c>
      <c r="E68" s="9">
        <v>5.0510000000000002</v>
      </c>
      <c r="F68" s="9">
        <v>0.4</v>
      </c>
      <c r="G68" s="9">
        <v>0.4</v>
      </c>
    </row>
    <row r="69" spans="1:7" ht="25.9" customHeight="1" x14ac:dyDescent="0.25">
      <c r="A69" s="4" t="s">
        <v>129</v>
      </c>
      <c r="B69" s="1" t="s">
        <v>130</v>
      </c>
      <c r="C69" s="8">
        <f>SUM(C70:C73)</f>
        <v>205.5</v>
      </c>
      <c r="D69" s="8">
        <f>SUM(D70:D73)</f>
        <v>459.17099999999999</v>
      </c>
      <c r="E69" s="8">
        <f>SUM(E70:E73)</f>
        <v>387.411</v>
      </c>
      <c r="F69" s="8">
        <f>SUM(F70:F72)</f>
        <v>354.71500000000003</v>
      </c>
      <c r="G69" s="8">
        <f>SUM(G70:G72)</f>
        <v>375.93700000000001</v>
      </c>
    </row>
    <row r="70" spans="1:7" ht="25.9" customHeight="1" x14ac:dyDescent="0.25">
      <c r="A70" s="3" t="s">
        <v>131</v>
      </c>
      <c r="B70" s="2" t="s">
        <v>132</v>
      </c>
      <c r="C70" s="9">
        <v>194.4</v>
      </c>
      <c r="D70" s="9">
        <v>433.84</v>
      </c>
      <c r="E70" s="9">
        <v>225.821</v>
      </c>
      <c r="F70" s="9">
        <v>192.11600000000001</v>
      </c>
      <c r="G70" s="9">
        <v>203.643</v>
      </c>
    </row>
    <row r="71" spans="1:7" ht="25.9" customHeight="1" x14ac:dyDescent="0.25">
      <c r="A71" s="3" t="s">
        <v>133</v>
      </c>
      <c r="B71" s="2" t="s">
        <v>134</v>
      </c>
      <c r="C71" s="9">
        <v>11.1</v>
      </c>
      <c r="D71" s="9">
        <v>25.331</v>
      </c>
      <c r="E71" s="9">
        <v>1.401</v>
      </c>
      <c r="F71" s="9">
        <v>1.0049999999999999</v>
      </c>
      <c r="G71" s="9">
        <v>1.0049999999999999</v>
      </c>
    </row>
    <row r="72" spans="1:7" ht="25.9" customHeight="1" x14ac:dyDescent="0.25">
      <c r="A72" s="3" t="s">
        <v>135</v>
      </c>
      <c r="B72" s="2" t="s">
        <v>136</v>
      </c>
      <c r="C72" s="9">
        <v>0</v>
      </c>
      <c r="D72" s="9">
        <v>0</v>
      </c>
      <c r="E72" s="9">
        <v>160.18899999999999</v>
      </c>
      <c r="F72" s="9">
        <v>161.59399999999999</v>
      </c>
      <c r="G72" s="9">
        <v>171.28899999999999</v>
      </c>
    </row>
    <row r="73" spans="1:7" ht="25.9" hidden="1" customHeight="1" x14ac:dyDescent="0.25">
      <c r="A73" s="3" t="s">
        <v>137</v>
      </c>
      <c r="B73" s="2" t="s">
        <v>138</v>
      </c>
      <c r="C73" s="9"/>
      <c r="D73" s="9"/>
      <c r="E73" s="9"/>
      <c r="F73" s="9"/>
      <c r="G73" s="9"/>
    </row>
    <row r="74" spans="1:7" ht="25.9" customHeight="1" x14ac:dyDescent="0.25">
      <c r="A74" s="4" t="s">
        <v>139</v>
      </c>
      <c r="B74" s="1" t="s">
        <v>140</v>
      </c>
      <c r="C74" s="8">
        <f t="shared" ref="C74:G74" si="10">SUM(C75:C77)</f>
        <v>9.1999999999999993</v>
      </c>
      <c r="D74" s="8">
        <f t="shared" si="10"/>
        <v>9.15</v>
      </c>
      <c r="E74" s="8">
        <f t="shared" si="10"/>
        <v>23.375</v>
      </c>
      <c r="F74" s="8">
        <f t="shared" si="10"/>
        <v>23.618000000000002</v>
      </c>
      <c r="G74" s="8">
        <f t="shared" si="10"/>
        <v>23.864000000000001</v>
      </c>
    </row>
    <row r="75" spans="1:7" ht="25.9" customHeight="1" x14ac:dyDescent="0.25">
      <c r="A75" s="3" t="s">
        <v>141</v>
      </c>
      <c r="B75" s="2" t="s">
        <v>142</v>
      </c>
      <c r="C75" s="9">
        <v>0</v>
      </c>
      <c r="D75" s="9">
        <v>4.1900000000000004</v>
      </c>
      <c r="E75" s="9">
        <v>6.1749999999999998</v>
      </c>
      <c r="F75" s="9">
        <v>6.2389999999999999</v>
      </c>
      <c r="G75" s="9">
        <v>6.3040000000000003</v>
      </c>
    </row>
    <row r="76" spans="1:7" ht="25.9" customHeight="1" x14ac:dyDescent="0.25">
      <c r="A76" s="3" t="s">
        <v>143</v>
      </c>
      <c r="B76" s="2" t="s">
        <v>144</v>
      </c>
      <c r="C76" s="9">
        <v>5</v>
      </c>
      <c r="D76" s="9">
        <v>4.96</v>
      </c>
      <c r="E76" s="9">
        <v>6.6</v>
      </c>
      <c r="F76" s="9">
        <v>6.6689999999999996</v>
      </c>
      <c r="G76" s="9">
        <v>6.7380000000000004</v>
      </c>
    </row>
    <row r="77" spans="1:7" ht="25.9" customHeight="1" x14ac:dyDescent="0.25">
      <c r="A77" s="3" t="s">
        <v>145</v>
      </c>
      <c r="B77" s="2" t="s">
        <v>146</v>
      </c>
      <c r="C77" s="9">
        <v>4.2</v>
      </c>
      <c r="D77" s="9">
        <v>0</v>
      </c>
      <c r="E77" s="9">
        <v>10.6</v>
      </c>
      <c r="F77" s="9">
        <v>10.71</v>
      </c>
      <c r="G77" s="9">
        <v>10.821999999999999</v>
      </c>
    </row>
    <row r="78" spans="1:7" ht="25.9" customHeight="1" x14ac:dyDescent="0.25">
      <c r="A78" s="4" t="s">
        <v>147</v>
      </c>
      <c r="B78" s="1" t="s">
        <v>148</v>
      </c>
      <c r="C78" s="8">
        <f t="shared" ref="C78:G78" si="11">SUM(C79)</f>
        <v>27.3</v>
      </c>
      <c r="D78" s="8">
        <f t="shared" si="11"/>
        <v>28.433</v>
      </c>
      <c r="E78" s="8">
        <f t="shared" si="11"/>
        <v>36.56</v>
      </c>
      <c r="F78" s="8">
        <f t="shared" si="11"/>
        <v>37.950000000000003</v>
      </c>
      <c r="G78" s="8">
        <f t="shared" si="11"/>
        <v>39.204999999999998</v>
      </c>
    </row>
    <row r="79" spans="1:7" ht="25.9" customHeight="1" x14ac:dyDescent="0.25">
      <c r="A79" s="3" t="s">
        <v>149</v>
      </c>
      <c r="B79" s="2" t="s">
        <v>150</v>
      </c>
      <c r="C79" s="9">
        <v>27.3</v>
      </c>
      <c r="D79" s="9">
        <v>28.433</v>
      </c>
      <c r="E79" s="9">
        <v>36.56</v>
      </c>
      <c r="F79" s="9">
        <v>37.950000000000003</v>
      </c>
      <c r="G79" s="9">
        <v>39.204999999999998</v>
      </c>
    </row>
    <row r="80" spans="1:7" ht="25.9" hidden="1" customHeight="1" x14ac:dyDescent="0.25">
      <c r="A80" s="4" t="s">
        <v>151</v>
      </c>
      <c r="B80" s="1" t="s">
        <v>152</v>
      </c>
      <c r="C80" s="9"/>
      <c r="D80" s="9"/>
      <c r="E80" s="9"/>
      <c r="F80" s="9"/>
      <c r="G80" s="9"/>
    </row>
    <row r="81" spans="1:7" ht="25.9" hidden="1" customHeight="1" x14ac:dyDescent="0.25">
      <c r="A81" s="3" t="s">
        <v>153</v>
      </c>
      <c r="B81" s="2" t="s">
        <v>154</v>
      </c>
      <c r="C81" s="9"/>
      <c r="D81" s="9"/>
      <c r="E81" s="9"/>
      <c r="F81" s="9"/>
      <c r="G81" s="9"/>
    </row>
    <row r="82" spans="1:7" ht="25.9" hidden="1" customHeight="1" x14ac:dyDescent="0.25">
      <c r="A82" s="3" t="s">
        <v>155</v>
      </c>
      <c r="B82" s="2" t="s">
        <v>156</v>
      </c>
      <c r="C82" s="9"/>
      <c r="D82" s="9"/>
      <c r="E82" s="9"/>
      <c r="F82" s="9"/>
      <c r="G82" s="9"/>
    </row>
    <row r="83" spans="1:7" ht="25.9" hidden="1" customHeight="1" x14ac:dyDescent="0.25">
      <c r="A83" s="3" t="s">
        <v>157</v>
      </c>
      <c r="B83" s="2" t="s">
        <v>158</v>
      </c>
      <c r="C83" s="9"/>
      <c r="D83" s="9"/>
      <c r="E83" s="9"/>
      <c r="F83" s="9"/>
      <c r="G83" s="9"/>
    </row>
    <row r="84" spans="1:7" ht="84.6" hidden="1" customHeight="1" x14ac:dyDescent="0.25">
      <c r="A84" s="11"/>
      <c r="B84" s="11"/>
      <c r="C84" s="11"/>
      <c r="D84" s="11"/>
      <c r="E84" s="11"/>
      <c r="F84" s="11"/>
      <c r="G84" s="11"/>
    </row>
    <row r="85" spans="1:7" x14ac:dyDescent="0.25">
      <c r="A85" s="5"/>
    </row>
  </sheetData>
  <mergeCells count="2">
    <mergeCell ref="A1:G1"/>
    <mergeCell ref="A84:G84"/>
  </mergeCells>
  <pageMargins left="0.7" right="0.7" top="0.75" bottom="0.75" header="0.3" footer="0.3"/>
  <pageSetup paperSize="9" scale="46" fitToWidth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Сотрудник</cp:lastModifiedBy>
  <cp:lastPrinted>2020-03-19T05:53:04Z</cp:lastPrinted>
  <dcterms:created xsi:type="dcterms:W3CDTF">2017-12-11T14:03:53Z</dcterms:created>
  <dcterms:modified xsi:type="dcterms:W3CDTF">2020-04-06T12:29:43Z</dcterms:modified>
</cp:coreProperties>
</file>